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EXCEL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D3" i="2" s="1"/>
  <c r="C4" i="2"/>
  <c r="C3" i="2" s="1"/>
  <c r="B4" i="2"/>
  <c r="B3" i="2" l="1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<sst xmlns="http://schemas.openxmlformats.org/spreadsheetml/2006/main" count="30" uniqueCount="30">
  <si>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</si>
  <si>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</si>
  <si>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</si>
  <si>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</si>
  <si>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</si>
  <si>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</si>
  <si>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</si>
  <si>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</si>
  <si>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</si>
  <si>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</si>
  <si>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</si>
  <si>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</si>
  <si>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</si>
  <si>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</si>
  <si>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</si>
  <si>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</si>
  <si>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</si>
  <si>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</si>
  <si>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</si>
  <si>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</si>
  <si>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</si>
  <si>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</si>
  <si>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</si>
  <si>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</si>
  <si>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</si>
  <si>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</si>
  <si>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Salamanca para las Mujeres
Estado Analítico del Activo
Del 1 de Enero al 30 de Septiembre de 2023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</si>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</sst>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B31" sqref="B29:C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1937985.76</v>
      </c>
      <c r="C3" s="8">
        <f t="shared" ref="C3:F3" si="0">C4+C12</f>
        <v>5268882.1400000006</v>
      </c>
      <c r="D3" s="8">
        <f t="shared" si="0"/>
        <v>3062632.06</v>
      </c>
      <c r="E3" s="8">
        <f t="shared" si="0"/>
        <v>2206250.08</v>
      </c>
      <c r="F3" s="8">
        <f t="shared" si="0"/>
        <v>268264.31999999983</v>
      </c>
    </row>
    <row r="4" spans="1:6" x14ac:dyDescent="0.2">
      <c r="A4" s="5" t="s">
        <v>4</v>
      </c>
      <c r="B4" s="8">
        <f>SUM(B5:B11)</f>
        <v>1576012.57</v>
      </c>
      <c r="C4" s="8">
        <f>SUM(C5:C11)</f>
        <v>4575876.82</v>
      </c>
      <c r="D4" s="8">
        <f>SUM(D5:D11)</f>
        <v>2737547.43</v>
      </c>
      <c r="E4" s="8">
        <f>SUM(E5:E11)</f>
        <v>1838329.39</v>
      </c>
      <c r="F4" s="8">
        <f>SUM(F5:F11)</f>
        <v>262316.81999999983</v>
      </c>
    </row>
    <row r="5" spans="1:6" x14ac:dyDescent="0.2">
      <c r="A5" s="6" t="s">
        <v>5</v>
      </c>
      <c r="B5" s="9">
        <v>1576012.57</v>
      </c>
      <c r="C5" s="9">
        <v>2635251.8199999998</v>
      </c>
      <c r="D5" s="9">
        <v>796922.43</v>
      </c>
      <c r="E5" s="9">
        <v>1838329.39</v>
      </c>
      <c r="F5" s="9">
        <f t="shared" ref="F5:F11" si="1">E5-B5</f>
        <v>262316.81999999983</v>
      </c>
    </row>
    <row r="6" spans="1:6" x14ac:dyDescent="0.2">
      <c r="A6" s="6" t="s">
        <v>6</v>
      </c>
      <c r="B6" s="9">
        <v>0</v>
      </c>
      <c r="C6" s="9">
        <v>1940625</v>
      </c>
      <c r="D6" s="9">
        <v>1940625</v>
      </c>
      <c r="E6" s="9"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361973.18999999994</v>
      </c>
      <c r="C12" s="8">
        <f>SUM(C13:C21)</f>
        <v>693005.32</v>
      </c>
      <c r="D12" s="8">
        <f>SUM(D13:D21)</f>
        <v>325084.63</v>
      </c>
      <c r="E12" s="8">
        <f>SUM(E13:E21)</f>
        <v>367920.68999999994</v>
      </c>
      <c r="F12" s="8">
        <f>SUM(F13:F21)</f>
        <v>5947.5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655898.31999999995</v>
      </c>
      <c r="C16" s="9">
        <v>667793.31999999995</v>
      </c>
      <c r="D16" s="9">
        <v>5947.5</v>
      </c>
      <c r="E16" s="9">
        <v>661845.81999999995</v>
      </c>
      <c r="F16" s="9">
        <f t="shared" si="2"/>
        <v>5947.5</v>
      </c>
    </row>
    <row r="17" spans="1:6" x14ac:dyDescent="0.2">
      <c r="A17" s="6" t="s">
        <v>15</v>
      </c>
      <c r="B17" s="9">
        <v>25212</v>
      </c>
      <c r="C17" s="9">
        <v>25212</v>
      </c>
      <c r="D17" s="9">
        <v>0</v>
      </c>
      <c r="E17" s="9">
        <v>25212</v>
      </c>
      <c r="F17" s="9">
        <f t="shared" si="2"/>
        <v>0</v>
      </c>
    </row>
    <row r="18" spans="1:6" x14ac:dyDescent="0.2">
      <c r="A18" s="6" t="s">
        <v>16</v>
      </c>
      <c r="B18" s="9">
        <v>-319137.13</v>
      </c>
      <c r="C18" s="9">
        <v>0</v>
      </c>
      <c r="D18" s="9">
        <v>319137.13</v>
      </c>
      <c r="E18" s="9">
        <v>-319137.13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8" spans="1:6" x14ac:dyDescent="0.2">
      <c r="A28" s="11"/>
    </row>
    <row r="29" spans="1:6" x14ac:dyDescent="0.2">
      <c r="A29" s="12" t="s">
        <v>27</v>
      </c>
    </row>
    <row r="30" spans="1:6" x14ac:dyDescent="0.2">
      <c r="A30" s="12" t="s">
        <v>28</v>
      </c>
    </row>
    <row r="31" spans="1:6" x14ac:dyDescent="0.2">
      <c r="A31" s="12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2023-10-13T18:58:12Z</cp:lastPrinted>
  <dcterms:created xsi:type="dcterms:W3CDTF">2014-02-09T04:04:15Z</dcterms:created>
  <dcterms:modified xsi:type="dcterms:W3CDTF">2023-10-13T19:47:08Z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